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I:\Fleet Office Info\Reports\TxFS\FY21 Reporting\"/>
    </mc:Choice>
  </mc:AlternateContent>
  <xr:revisionPtr revIDLastSave="0" documentId="13_ncr:1_{D28F19E2-28E9-426B-B840-01753B5AD54C}" xr6:coauthVersionLast="45" xr6:coauthVersionMax="45" xr10:uidLastSave="{00000000-0000-0000-0000-000000000000}"/>
  <bookViews>
    <workbookView xWindow="5175" yWindow="1560" windowWidth="14385" windowHeight="18585" xr2:uid="{506D26A7-0837-4F8A-83F4-F1D0A6A6FA6E}"/>
  </bookViews>
  <sheets>
    <sheet name="Report 3 Alternative Fuel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5" i="1" l="1"/>
  <c r="D18" i="1" l="1"/>
  <c r="D20" i="1"/>
  <c r="D21" i="1"/>
  <c r="D19" i="1"/>
  <c r="D22" i="1"/>
  <c r="D23" i="1"/>
  <c r="C24" i="1"/>
  <c r="C26" i="1" s="1"/>
  <c r="B24" i="1"/>
  <c r="B26" i="1" s="1"/>
  <c r="D24" i="1" l="1"/>
  <c r="D26" i="1" s="1"/>
  <c r="B9" i="1"/>
  <c r="B11" i="1" s="1"/>
</calcChain>
</file>

<file path=xl/sharedStrings.xml><?xml version="1.0" encoding="utf-8"?>
<sst xmlns="http://schemas.openxmlformats.org/spreadsheetml/2006/main" count="26" uniqueCount="18">
  <si>
    <t>Class Description</t>
  </si>
  <si>
    <t>Total</t>
  </si>
  <si>
    <t>Active</t>
  </si>
  <si>
    <t>Inactive</t>
  </si>
  <si>
    <t>405 - DPS - Alternative Fuel Vehicles Purchased - Fiscal 2021</t>
  </si>
  <si>
    <t>E85</t>
  </si>
  <si>
    <t>Unleaded for Gas Hybrid</t>
  </si>
  <si>
    <t>Plug-In Electric</t>
  </si>
  <si>
    <t>Biodiesel</t>
  </si>
  <si>
    <t>LPG</t>
  </si>
  <si>
    <t>CNG</t>
  </si>
  <si>
    <t>Fiscal 2021</t>
  </si>
  <si>
    <t>Total Alternative Fuel Vehicles</t>
  </si>
  <si>
    <t>Total Vehicles Purchased</t>
  </si>
  <si>
    <t>% of Total Vehicles Purchased</t>
  </si>
  <si>
    <t>405 - DPS - Total Alternative Fuel Vehicles - Fiscal 2021</t>
  </si>
  <si>
    <t>Total Fleet</t>
  </si>
  <si>
    <t>% of Total Vehicles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</si>
</sst>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double">
        <color theme="4"/>
      </top>
      <bottom style="thin">
        <color theme="4" tint="0.39997558519241921"/>
      </bottom>
      <diagonal/>
    </border>
    <border>
      <left/>
      <right/>
      <top style="double">
        <color theme="4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double">
        <color theme="4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vertical="top"/>
    </xf>
    <xf numFmtId="3" fontId="0" fillId="0" borderId="0" xfId="0" applyNumberFormat="1" applyAlignment="1">
      <alignment horizontal="right" indent="2"/>
    </xf>
    <xf numFmtId="0" fontId="1" fillId="0" borderId="1" xfId="0" applyFont="1" applyBorder="1"/>
    <xf numFmtId="3" fontId="1" fillId="0" borderId="3" xfId="0" applyNumberFormat="1" applyFont="1" applyBorder="1" applyAlignment="1">
      <alignment horizontal="right" indent="2"/>
    </xf>
    <xf numFmtId="3" fontId="0" fillId="0" borderId="0" xfId="0" applyNumberFormat="1" applyAlignment="1">
      <alignment horizontal="right" indent="3"/>
    </xf>
    <xf numFmtId="3" fontId="1" fillId="0" borderId="2" xfId="0" applyNumberFormat="1" applyFont="1" applyBorder="1" applyAlignment="1">
      <alignment horizontal="right" indent="2"/>
    </xf>
    <xf numFmtId="0" fontId="0" fillId="0" borderId="0" xfId="0" applyAlignment="1">
      <alignment horizontal="center"/>
    </xf>
  </cellXfs>
  <cellStyles count="1">
    <cellStyle name="Normal" xfId="0" builtinId="0"/>
  </cellStyles>
  <dxfs count="8">
    <dxf>
      <numFmt numFmtId="3" formatCode="#,##0"/>
      <alignment horizontal="right" vertical="bottom" textRotation="0" wrapText="0" indent="2" justifyLastLine="0" shrinkToFit="0" readingOrder="0"/>
    </dxf>
    <dxf>
      <numFmt numFmtId="3" formatCode="#,##0"/>
      <alignment horizontal="right" vertical="bottom" textRotation="0" wrapText="0" relativeIndent="1" justifyLastLine="0" shrinkToFit="0" readingOrder="0"/>
    </dxf>
    <dxf>
      <numFmt numFmtId="3" formatCode="#,##0"/>
      <alignment horizontal="right" vertical="bottom" textRotation="0" wrapText="0" indent="2" justifyLastLine="0" shrinkToFit="0" readingOrder="0"/>
    </dxf>
    <dxf>
      <numFmt numFmtId="3" formatCode="#,##0"/>
      <alignment horizontal="right" vertical="bottom" textRotation="0" wrapText="0" indent="2" justifyLastLine="0" shrinkToFit="0" readingOrder="0"/>
    </dxf>
    <dxf>
      <numFmt numFmtId="3" formatCode="#,##0"/>
      <alignment horizontal="right" vertical="bottom" textRotation="0" wrapText="0" indent="2" justifyLastLine="0" shrinkToFit="0" readingOrder="0"/>
    </dxf>
    <dxf>
      <numFmt numFmtId="3" formatCode="#,##0"/>
      <alignment horizontal="right" vertical="bottom" textRotation="0" wrapText="0" relativeIndent="1" justifyLastLine="0" shrinkToFit="0" readingOrder="0"/>
    </dxf>
    <dxf>
      <numFmt numFmtId="3" formatCode="#,##0"/>
      <alignment horizontal="right" vertical="bottom" textRotation="0" wrapText="0" indent="2" justifyLastLine="0" shrinkToFit="0" readingOrder="0"/>
    </dxf>
    <dxf>
      <numFmt numFmtId="3" formatCode="#,##0"/>
      <alignment horizontal="right" vertical="bottom" textRotation="0" wrapText="0" relativeIndent="1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27F41A9-C123-401C-A79E-997FA8FF493A}" name="Table1" displayName="Table1" ref="A2:B9" totalsRowCount="1">
  <sortState xmlns:xlrd2="http://schemas.microsoft.com/office/spreadsheetml/2017/richdata2" ref="A3:B8">
    <sortCondition descending="1" ref="B2:B8"/>
  </sortState>
  <tableColumns count="2">
    <tableColumn id="1" xr3:uid="{E6E45E89-0428-4CF3-B793-3FF458CD7D8F}" name="Class Description" totalsRowLabel="Total Alternative Fuel Vehicles"/>
    <tableColumn id="2" xr3:uid="{685229F4-77EE-4FE3-A04B-E2D6B674293A}" name="Fiscal 2021" totalsRowFunction="custom" dataDxfId="7" totalsRowDxfId="6">
      <totalsRowFormula>SUM(Table1[Fiscal 2021])</totalsRow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1E840EA-8CAA-4A0A-BAEE-F8CD23326A1D}" name="Table13" displayName="Table13" ref="A17:D24" totalsRowCount="1">
  <sortState xmlns:xlrd2="http://schemas.microsoft.com/office/spreadsheetml/2017/richdata2" ref="A18:D23">
    <sortCondition descending="1" ref="D17:D23"/>
  </sortState>
  <tableColumns count="4">
    <tableColumn id="1" xr3:uid="{F6578D58-0306-4D37-AA61-8BE2CEDDBE95}" name="Class Description" totalsRowLabel="Total Alternative Fuel Vehicles"/>
    <tableColumn id="2" xr3:uid="{BDAEE643-52B9-432C-91E1-D0C41A02613B}" name="Active" totalsRowFunction="custom" dataDxfId="5" totalsRowDxfId="4">
      <totalsRowFormula>SUM(Table13[Active])</totalsRowFormula>
    </tableColumn>
    <tableColumn id="4" xr3:uid="{044F3008-1D01-4F27-BF3B-C9F5210B84D9}" name="Inactive" totalsRowFunction="custom" dataDxfId="3" totalsRowDxfId="2">
      <totalsRowFormula>SUM(Table13[Inactive])</totalsRowFormula>
    </tableColumn>
    <tableColumn id="3" xr3:uid="{50A3C7CD-2928-4E19-B063-C00AF1DF4F2B}" name="Total" totalsRowFunction="custom" dataDxfId="1" totalsRowDxfId="0">
      <calculatedColumnFormula>SUM(Table13[[#This Row],[Active]:[Inactive]])</calculatedColumnFormula>
      <totalsRowFormula>SUM(Table13[Total])</totalsRow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3551EB-D13A-4625-A7CC-8B949F367D9A}">
  <dimension ref="A1:D26"/>
  <sheetViews>
    <sheetView tabSelected="1" workbookViewId="0">
      <selection activeCell="D8" sqref="D8"/>
    </sheetView>
  </sheetViews>
  <sheetFormatPr defaultRowHeight="15" x14ac:dyDescent="0.25"/>
  <cols>
    <col min="1" max="1" width="44.7109375" customWidth="1"/>
    <col min="2" max="2" width="12.5703125" bestFit="1" customWidth="1"/>
    <col min="3" max="4" width="12.5703125" customWidth="1"/>
  </cols>
  <sheetData>
    <row r="1" spans="1:2" ht="25.5" customHeight="1" x14ac:dyDescent="0.25">
      <c r="A1" s="1" t="s">
        <v>4</v>
      </c>
    </row>
    <row r="2" spans="1:2" x14ac:dyDescent="0.25">
      <c r="A2" t="s">
        <v>0</v>
      </c>
      <c r="B2" t="s">
        <v>11</v>
      </c>
    </row>
    <row r="3" spans="1:2" x14ac:dyDescent="0.25">
      <c r="A3" t="s">
        <v>5</v>
      </c>
      <c r="B3" s="2">
        <v>2</v>
      </c>
    </row>
    <row r="4" spans="1:2" x14ac:dyDescent="0.25">
      <c r="A4" t="s">
        <v>8</v>
      </c>
      <c r="B4" s="2">
        <v>2</v>
      </c>
    </row>
    <row r="5" spans="1:2" x14ac:dyDescent="0.25">
      <c r="A5" t="s">
        <v>6</v>
      </c>
      <c r="B5" s="2">
        <v>0</v>
      </c>
    </row>
    <row r="6" spans="1:2" x14ac:dyDescent="0.25">
      <c r="A6" t="s">
        <v>7</v>
      </c>
      <c r="B6" s="2">
        <v>0</v>
      </c>
    </row>
    <row r="7" spans="1:2" x14ac:dyDescent="0.25">
      <c r="A7" t="s">
        <v>9</v>
      </c>
      <c r="B7" s="2">
        <v>0</v>
      </c>
    </row>
    <row r="8" spans="1:2" x14ac:dyDescent="0.25">
      <c r="A8" t="s">
        <v>10</v>
      </c>
      <c r="B8" s="2">
        <v>0</v>
      </c>
    </row>
    <row r="9" spans="1:2" ht="15.75" thickBot="1" x14ac:dyDescent="0.3">
      <c r="A9" t="s">
        <v>12</v>
      </c>
      <c r="B9" s="2">
        <f>SUM(Table1[Fiscal 2021])</f>
        <v>4</v>
      </c>
    </row>
    <row r="10" spans="1:2" ht="16.5" thickTop="1" thickBot="1" x14ac:dyDescent="0.3">
      <c r="A10" s="3" t="s">
        <v>13</v>
      </c>
      <c r="B10" s="4">
        <v>9</v>
      </c>
    </row>
    <row r="11" spans="1:2" ht="15.75" thickTop="1" x14ac:dyDescent="0.25">
      <c r="A11" s="3" t="s">
        <v>14</v>
      </c>
      <c r="B11" s="4">
        <f>Table1[[#Totals],[Fiscal 2021]]/B10*100</f>
        <v>44.444444444444443</v>
      </c>
    </row>
    <row r="16" spans="1:2" x14ac:dyDescent="0.25">
      <c r="A16" s="1" t="s">
        <v>15</v>
      </c>
    </row>
    <row r="17" spans="1:4" x14ac:dyDescent="0.25">
      <c r="A17" t="s">
        <v>0</v>
      </c>
      <c r="B17" s="7" t="s">
        <v>2</v>
      </c>
      <c r="C17" s="7" t="s">
        <v>3</v>
      </c>
      <c r="D17" s="7" t="s">
        <v>1</v>
      </c>
    </row>
    <row r="18" spans="1:4" x14ac:dyDescent="0.25">
      <c r="A18" t="s">
        <v>5</v>
      </c>
      <c r="B18" s="2">
        <v>3411</v>
      </c>
      <c r="C18" s="2">
        <v>154</v>
      </c>
      <c r="D18" s="5">
        <f>SUM(Table13[[#This Row],[Active]:[Inactive]])</f>
        <v>3565</v>
      </c>
    </row>
    <row r="19" spans="1:4" x14ac:dyDescent="0.25">
      <c r="A19" t="s">
        <v>8</v>
      </c>
      <c r="B19" s="2">
        <v>53</v>
      </c>
      <c r="C19" s="2">
        <v>3</v>
      </c>
      <c r="D19" s="5">
        <f>SUM(Table13[[#This Row],[Active]:[Inactive]])</f>
        <v>56</v>
      </c>
    </row>
    <row r="20" spans="1:4" x14ac:dyDescent="0.25">
      <c r="A20" t="s">
        <v>6</v>
      </c>
      <c r="B20" s="2">
        <v>0</v>
      </c>
      <c r="C20" s="2">
        <v>0</v>
      </c>
      <c r="D20" s="5">
        <f>SUM(Table13[[#This Row],[Active]:[Inactive]])</f>
        <v>0</v>
      </c>
    </row>
    <row r="21" spans="1:4" x14ac:dyDescent="0.25">
      <c r="A21" t="s">
        <v>7</v>
      </c>
      <c r="B21" s="2">
        <v>0</v>
      </c>
      <c r="C21" s="2">
        <v>0</v>
      </c>
      <c r="D21" s="5">
        <f>SUM(Table13[[#This Row],[Active]:[Inactive]])</f>
        <v>0</v>
      </c>
    </row>
    <row r="22" spans="1:4" x14ac:dyDescent="0.25">
      <c r="A22" t="s">
        <v>9</v>
      </c>
      <c r="B22" s="2">
        <v>0</v>
      </c>
      <c r="C22" s="2">
        <v>0</v>
      </c>
      <c r="D22" s="5">
        <f>SUM(Table13[[#This Row],[Active]:[Inactive]])</f>
        <v>0</v>
      </c>
    </row>
    <row r="23" spans="1:4" x14ac:dyDescent="0.25">
      <c r="A23" t="s">
        <v>10</v>
      </c>
      <c r="B23" s="2">
        <v>0</v>
      </c>
      <c r="C23" s="2">
        <v>0</v>
      </c>
      <c r="D23" s="5">
        <f>SUM(Table13[[#This Row],[Active]:[Inactive]])</f>
        <v>0</v>
      </c>
    </row>
    <row r="24" spans="1:4" ht="15.75" thickBot="1" x14ac:dyDescent="0.3">
      <c r="A24" t="s">
        <v>12</v>
      </c>
      <c r="B24" s="2">
        <f>SUM(Table13[Active])</f>
        <v>3464</v>
      </c>
      <c r="C24" s="2">
        <f>SUM(Table13[Inactive])</f>
        <v>157</v>
      </c>
      <c r="D24" s="2">
        <f>SUM(Table13[Total])</f>
        <v>3621</v>
      </c>
    </row>
    <row r="25" spans="1:4" ht="16.5" thickTop="1" thickBot="1" x14ac:dyDescent="0.3">
      <c r="A25" s="3" t="s">
        <v>16</v>
      </c>
      <c r="B25" s="6">
        <v>5359</v>
      </c>
      <c r="C25" s="6">
        <v>177</v>
      </c>
      <c r="D25" s="4">
        <f>SUM(B25:C25)</f>
        <v>5536</v>
      </c>
    </row>
    <row r="26" spans="1:4" ht="15.75" thickTop="1" x14ac:dyDescent="0.25">
      <c r="A26" s="3" t="s">
        <v>17</v>
      </c>
      <c r="B26" s="6">
        <f>Table13[[#Totals],[Active]]/B25*100</f>
        <v>64.638925172606832</v>
      </c>
      <c r="C26" s="6">
        <f>Table13[[#Totals],[Inactive]]/C25*100</f>
        <v>88.700564971751419</v>
      </c>
      <c r="D26" s="6">
        <f>Table13[[#Totals],[Total]]/D25*100</f>
        <v>65.408236994219649</v>
      </c>
    </row>
  </sheetData>
  <phoneticPr fontId="2" type="noConversion"/>
  <pageMargins left="0.7" right="0.7" top="0.75" bottom="0.75" header="0.3" footer="0.3"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Report 3 Alternative Fuels</vt:lpstr>
    </vt:vector>
  </TitlesOfParts>
  <Company>Texas Department of Public Safety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Morgan, Andrew</dc:creator>
  <cp:lastModifiedBy>Morgan, Andrew</cp:lastModifiedBy>
  <dcterms:created xsi:type="dcterms:W3CDTF">2021-09-17T20:27:59Z</dcterms:created>
  <dcterms:modified xsi:type="dcterms:W3CDTF">2021-10-13T20:45:12Z</dcterms:modified>
</cp:coreProperties>
</file>